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 PLANIFICACION\2.4. PRESUPUESTO FISICO\2021\INFORMES\2021\T4\"/>
    </mc:Choice>
  </mc:AlternateContent>
  <bookViews>
    <workbookView xWindow="0" yWindow="0" windowWidth="16457" windowHeight="6317"/>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I30" i="1" l="1"/>
  <c r="I31" i="1"/>
  <c r="I29" i="1"/>
  <c r="J31" i="1"/>
  <c r="J29" i="1"/>
  <c r="I25" i="1" l="1"/>
  <c r="C16" i="1" l="1"/>
  <c r="C15" i="1"/>
  <c r="C14" i="1"/>
</calcChain>
</file>

<file path=xl/comments1.xml><?xml version="1.0" encoding="utf-8"?>
<comments xmlns="http://schemas.openxmlformats.org/spreadsheetml/2006/main">
  <authors>
    <author>Wandnerys Fuertes</author>
  </authors>
  <commentList>
    <comment ref="G25" authorId="0" shapeId="0">
      <text>
        <r>
          <rPr>
            <b/>
            <sz val="9"/>
            <color indexed="81"/>
            <rFont val="Tahoma"/>
            <family val="2"/>
          </rPr>
          <t>Wandnerys Fuertes:</t>
        </r>
        <r>
          <rPr>
            <sz val="9"/>
            <color indexed="81"/>
            <rFont val="Tahoma"/>
            <family val="2"/>
          </rPr>
          <t xml:space="preserve">
Programado Devengado</t>
        </r>
      </text>
    </comment>
  </commentList>
</comments>
</file>

<file path=xl/sharedStrings.xml><?xml version="1.0" encoding="utf-8"?>
<sst xmlns="http://schemas.openxmlformats.org/spreadsheetml/2006/main" count="88" uniqueCount="80">
  <si>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</si>
  <si>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</si>
  <si>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</si>
  <si>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</si>
  <si>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</si>
  <si>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</si>
  <si>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</si>
  <si>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</si>
  <si>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</si>
  <si>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</si>
  <si>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</si>
  <si>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</si>
  <si>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</si>
  <si>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</si>
  <si>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</si>
  <si>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</si>
  <si>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</si>
  <si>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</si>
  <si>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</si>
  <si>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</si>
  <si>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</si>
  <si>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</si>
  <si>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</si>
  <si>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</si>
  <si>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</si>
  <si>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</si>
  <si>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</si>
  <si>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</si>
  <si>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</si>
  <si>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</si>
  <si>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</si>
  <si>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</si>
  <si>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</si>
  <si>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</si>
  <si>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</si>
  <si>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</si>
  <si>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</si>
  <si>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</si>
  <si>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</si>
  <si>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</si>
  <si>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</si>
  <si>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</si>
  <si>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</si>
  <si>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</si>
  <si>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</si>
  <si>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</si>
  <si>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</si>
  <si>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</si>
  <si>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</si>
  <si>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semestral de las Metas Físicas-Financieras</t>
  </si>
  <si>
    <t>0205-MINISTERIO DE HACIENDA</t>
  </si>
  <si>
    <t>01-MINISTERIO DE HACIENDA</t>
  </si>
  <si>
    <t>0004-DIRECCIÓN GENERAL DE CONTRATACIONES PÚBLICAS</t>
  </si>
  <si>
    <t>1.1.1</t>
  </si>
  <si>
    <t>14-Regulación, supervisión y fomento de las Compras Públicas</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</si>
  <si>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</si>
  <si>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</si>
  <si>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</si>
  <si>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 xml:space="preserve">Porcentaje de procesos publicados en el portal transaccional que se encuentran en estado adjudicado, desierto, cancelado, suspendido, según corresponda, al cumplirse la fecha estimada de adjudicación prevista en el cronograma </t>
  </si>
  <si>
    <r>
      <t>01 - Usuarios utilizan el Sistema Nacional de Compras y Contrataciones Públicas (SNCCP) para los procesos de compras del Estado (</t>
    </r>
    <r>
      <rPr>
        <b/>
        <sz val="9"/>
        <rFont val="Calibri"/>
        <family val="2"/>
      </rPr>
      <t>6343</t>
    </r>
    <r>
      <rPr>
        <sz val="9"/>
        <rFont val="Calibri"/>
        <family val="2"/>
      </rPr>
      <t>)</t>
    </r>
  </si>
  <si>
    <t>Porcentaje del monto total transado a través del SNCCP contratado a MIPYME.</t>
  </si>
  <si>
    <t xml:space="preserve">Porcentaje del monto total transado a través del SNCCP contratado a mujeres y MIPYME de mujeres </t>
  </si>
  <si>
    <r>
      <t>02-MIPYME, gobiernos locales y sectores productivos nacionales participan en el mercado de compras publicas inclusivas y sostenibles (</t>
    </r>
    <r>
      <rPr>
        <b/>
        <sz val="9"/>
        <rFont val="Calibri"/>
        <family val="2"/>
      </rPr>
      <t>6055</t>
    </r>
    <r>
      <rPr>
        <sz val="9"/>
        <rFont val="Calibri"/>
        <family val="2"/>
      </rPr>
      <t>).</t>
    </r>
  </si>
  <si>
    <r>
      <t>03-Mujeres y MIPYME de mujeres participan en igualdad de oportunidades en el Sistema Nacional de Compras y Contrataciones Públicas (SNCCP) y en el organismo rector y se fomenta su inclusión en el mercado de Compras Públicas (</t>
    </r>
    <r>
      <rPr>
        <b/>
        <sz val="9"/>
        <rFont val="Calibri"/>
        <family val="2"/>
      </rPr>
      <t>6057</t>
    </r>
    <r>
      <rPr>
        <sz val="9"/>
        <rFont val="Calibri"/>
        <family val="2"/>
      </rPr>
      <t>).</t>
    </r>
  </si>
  <si>
    <t>Programación Semestral</t>
  </si>
  <si>
    <t>Ejecución Semestral</t>
  </si>
  <si>
    <t>01 - Usuarios utilizan el Sistema Nacional de Compras y Contrataciones Públicas (SNCCP) para los procesos de compras del Estado. (6343)</t>
  </si>
  <si>
    <t>Usuarios utilizan el Sistema Nacional de Compras y Contrataciones Públicas (SNCCP) para los procesos de compras del Estado.</t>
  </si>
  <si>
    <t>02 - MIPYME, gobiernos locales y sectores productivos nacionales participan en el mercado de compras publicas inclusivas y sostenibles. (6055)</t>
  </si>
  <si>
    <t>Análisis y vinculación de la demanda del mercado público y los sectores productivos formales del territorio nacional. Análisis estadísticos del SNCCP orientados a incrementar la participación de los sectores productivos. La implementación del Modelo Dominicano de compras públicas Inclusivas y sostenibles. La identificación y gestión de medidas de políticas sobre compras públicas inclusivas y ambientalmente sostenibles.</t>
  </si>
  <si>
    <t>03 - Mujeres y MIPYME de mujeres participan en igualdad de oportunidades en el Sistema Nacional de Compras y Contrataciones Públicas (SNCCP) y en el organismo rector y se fomenta su inclusión en el mercado de Compras Públicas. (6057)</t>
  </si>
  <si>
    <t>Mujeres y MIPYME con igualdad de oportunidades en el mercado de compras facilitando su acceso al mercado público (SNCCP).</t>
  </si>
  <si>
    <r>
      <t>1. En la</t>
    </r>
    <r>
      <rPr>
        <b/>
        <i/>
        <sz val="11"/>
        <color theme="1"/>
        <rFont val="Calibri"/>
        <family val="2"/>
        <scheme val="minor"/>
      </rPr>
      <t xml:space="preserve"> programación física</t>
    </r>
    <r>
      <rPr>
        <i/>
        <sz val="11"/>
        <color theme="1"/>
        <rFont val="Calibri"/>
        <family val="2"/>
        <scheme val="minor"/>
      </rPr>
      <t xml:space="preserve"> esperábamos para el </t>
    </r>
    <r>
      <rPr>
        <b/>
        <i/>
        <sz val="11"/>
        <color theme="1"/>
        <rFont val="Calibri"/>
        <family val="2"/>
        <scheme val="minor"/>
      </rPr>
      <t xml:space="preserve">segundo semestre </t>
    </r>
    <r>
      <rPr>
        <i/>
        <sz val="11"/>
        <color theme="1"/>
        <rFont val="Calibri"/>
        <family val="2"/>
        <scheme val="minor"/>
      </rPr>
      <t xml:space="preserve">que al menos el </t>
    </r>
    <r>
      <rPr>
        <b/>
        <i/>
        <sz val="11"/>
        <color theme="1"/>
        <rFont val="Calibri"/>
        <family val="2"/>
        <scheme val="minor"/>
      </rPr>
      <t xml:space="preserve">98% </t>
    </r>
    <r>
      <rPr>
        <i/>
        <sz val="11"/>
        <color theme="1"/>
        <rFont val="Calibri"/>
        <family val="2"/>
        <scheme val="minor"/>
      </rPr>
      <t>de procesos publicados en el Portal Transaccional del SNCCP se encuentren en estado adjudicado, desierto, cancelado, suspendido, según corresponda, al cumplirse la fecha estimada de adjudicación prevista en el cronograma. El</t>
    </r>
    <r>
      <rPr>
        <b/>
        <i/>
        <sz val="11"/>
        <color theme="1"/>
        <rFont val="Calibri"/>
        <family val="2"/>
        <scheme val="minor"/>
      </rPr>
      <t xml:space="preserve"> logro </t>
    </r>
    <r>
      <rPr>
        <i/>
        <sz val="11"/>
        <color theme="1"/>
        <rFont val="Calibri"/>
        <family val="2"/>
        <scheme val="minor"/>
      </rPr>
      <t xml:space="preserve">en el </t>
    </r>
    <r>
      <rPr>
        <b/>
        <i/>
        <sz val="11"/>
        <color theme="1"/>
        <rFont val="Calibri"/>
        <family val="2"/>
        <scheme val="minor"/>
      </rPr>
      <t>segundo semestre</t>
    </r>
    <r>
      <rPr>
        <i/>
        <sz val="11"/>
        <color theme="1"/>
        <rFont val="Calibri"/>
        <family val="2"/>
        <scheme val="minor"/>
      </rPr>
      <t xml:space="preserve"> del 2021 es un </t>
    </r>
    <r>
      <rPr>
        <b/>
        <i/>
        <sz val="11"/>
        <color theme="1"/>
        <rFont val="Calibri"/>
        <family val="2"/>
        <scheme val="minor"/>
      </rPr>
      <t>97%</t>
    </r>
    <r>
      <rPr>
        <i/>
        <sz val="11"/>
        <color theme="1"/>
        <rFont val="Calibri"/>
        <family val="2"/>
        <scheme val="minor"/>
      </rPr>
      <t xml:space="preserve"> de procesos publicados en el Portal Transaccional del SNCCP que se encuentran en estado adjudicado, desierto, cancelado, suspendido, según corresponda, al cumplirse la fecha estimada de adjudicación prevista en el cronograma, lográndose practicamente la meta trimestral pautada, en un </t>
    </r>
    <r>
      <rPr>
        <b/>
        <i/>
        <sz val="11"/>
        <color theme="1"/>
        <rFont val="Calibri"/>
        <family val="2"/>
        <scheme val="minor"/>
      </rPr>
      <t>99%</t>
    </r>
    <r>
      <rPr>
        <i/>
        <sz val="11"/>
        <color theme="1"/>
        <rFont val="Calibri"/>
        <family val="2"/>
        <scheme val="minor"/>
      </rPr>
      <t xml:space="preserve">.
2. La </t>
    </r>
    <r>
      <rPr>
        <b/>
        <i/>
        <sz val="11"/>
        <color theme="1"/>
        <rFont val="Calibri"/>
        <family val="2"/>
        <scheme val="minor"/>
      </rPr>
      <t>programación financiera</t>
    </r>
    <r>
      <rPr>
        <i/>
        <sz val="11"/>
        <color theme="1"/>
        <rFont val="Calibri"/>
        <family val="2"/>
        <scheme val="minor"/>
      </rPr>
      <t xml:space="preserve"> en el</t>
    </r>
    <r>
      <rPr>
        <b/>
        <i/>
        <sz val="11"/>
        <color theme="1"/>
        <rFont val="Calibri"/>
        <family val="2"/>
        <scheme val="minor"/>
      </rPr>
      <t xml:space="preserve"> segundo semestre</t>
    </r>
    <r>
      <rPr>
        <i/>
        <sz val="11"/>
        <color theme="1"/>
        <rFont val="Calibri"/>
        <family val="2"/>
        <scheme val="minor"/>
      </rPr>
      <t xml:space="preserve"> fue de</t>
    </r>
    <r>
      <rPr>
        <b/>
        <i/>
        <sz val="11"/>
        <color theme="1"/>
        <rFont val="Calibri"/>
        <family val="2"/>
        <scheme val="minor"/>
      </rPr>
      <t xml:space="preserve"> RD$ 130,277,196.00</t>
    </r>
    <r>
      <rPr>
        <i/>
        <sz val="11"/>
        <color theme="1"/>
        <rFont val="Calibri"/>
        <family val="2"/>
        <scheme val="minor"/>
      </rPr>
      <t xml:space="preserve">, </t>
    </r>
    <r>
      <rPr>
        <b/>
        <i/>
        <sz val="11"/>
        <color theme="1"/>
        <rFont val="Calibri"/>
        <family val="2"/>
        <scheme val="minor"/>
      </rPr>
      <t>ejecutándose RD$ 135,230,651.20</t>
    </r>
    <r>
      <rPr>
        <i/>
        <sz val="11"/>
        <color theme="1"/>
        <rFont val="Calibri"/>
        <family val="2"/>
        <scheme val="minor"/>
      </rPr>
      <t xml:space="preserve">. La cual representa una ejecución financiera del </t>
    </r>
    <r>
      <rPr>
        <b/>
        <i/>
        <sz val="11"/>
        <color theme="1"/>
        <rFont val="Calibri"/>
        <family val="2"/>
        <scheme val="minor"/>
      </rPr>
      <t>103.80%</t>
    </r>
    <r>
      <rPr>
        <i/>
        <sz val="11"/>
        <color theme="1"/>
        <rFont val="Calibri"/>
        <family val="2"/>
        <scheme val="minor"/>
      </rPr>
      <t xml:space="preserve"> respecto de lo programado para el segundo semestre del 2021.
</t>
    </r>
  </si>
  <si>
    <t>El desvío de lo ejecutado sobre lo programado es menor a un 5%, tanto a nivel físico, como a nivel financiero.</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</si>
  <si>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</si>
  <si>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Ser una institución de referencia por su alta calidad y excelencia en la administración del Sistema Nacional de Compras y Contrataciones Públicas, apoyando el desarrollo y la producción nacional, y promoviendo la transparencia y la equidad.</t>
  </si>
  <si>
    <r>
      <t xml:space="preserve">1. En la </t>
    </r>
    <r>
      <rPr>
        <b/>
        <i/>
        <sz val="11"/>
        <color theme="1"/>
        <rFont val="Calibri"/>
        <family val="2"/>
        <scheme val="minor"/>
      </rPr>
      <t>programación física</t>
    </r>
    <r>
      <rPr>
        <i/>
        <sz val="11"/>
        <color theme="1"/>
        <rFont val="Calibri"/>
        <family val="2"/>
        <scheme val="minor"/>
      </rPr>
      <t xml:space="preserve"> se contempló para el </t>
    </r>
    <r>
      <rPr>
        <b/>
        <i/>
        <sz val="11"/>
        <color theme="1"/>
        <rFont val="Calibri"/>
        <family val="2"/>
        <scheme val="minor"/>
      </rPr>
      <t xml:space="preserve">segundo semestre </t>
    </r>
    <r>
      <rPr>
        <i/>
        <sz val="11"/>
        <color theme="1"/>
        <rFont val="Calibri"/>
        <family val="2"/>
        <scheme val="minor"/>
      </rPr>
      <t>que al menos el</t>
    </r>
    <r>
      <rPr>
        <b/>
        <i/>
        <sz val="11"/>
        <color theme="1"/>
        <rFont val="Calibri"/>
        <family val="2"/>
        <scheme val="minor"/>
      </rPr>
      <t xml:space="preserve"> 21% (21% o más) </t>
    </r>
    <r>
      <rPr>
        <i/>
        <sz val="11"/>
        <color theme="1"/>
        <rFont val="Calibri"/>
        <family val="2"/>
        <scheme val="minor"/>
      </rPr>
      <t xml:space="preserve">del monto transado a través del Portal Transaccional del SNCCP fuese destinado a las MIPYME. Y el </t>
    </r>
    <r>
      <rPr>
        <b/>
        <i/>
        <sz val="11"/>
        <color theme="1"/>
        <rFont val="Calibri"/>
        <family val="2"/>
        <scheme val="minor"/>
      </rPr>
      <t>logro</t>
    </r>
    <r>
      <rPr>
        <i/>
        <sz val="11"/>
        <color theme="1"/>
        <rFont val="Calibri"/>
        <family val="2"/>
        <scheme val="minor"/>
      </rPr>
      <t xml:space="preserve"> en el </t>
    </r>
    <r>
      <rPr>
        <b/>
        <i/>
        <sz val="11"/>
        <color theme="1"/>
        <rFont val="Calibri"/>
        <family val="2"/>
        <scheme val="minor"/>
      </rPr>
      <t>segundo semestre</t>
    </r>
    <r>
      <rPr>
        <i/>
        <sz val="11"/>
        <color theme="1"/>
        <rFont val="Calibri"/>
        <family val="2"/>
        <scheme val="minor"/>
      </rPr>
      <t xml:space="preserve"> del 2021 es un </t>
    </r>
    <r>
      <rPr>
        <b/>
        <i/>
        <sz val="11"/>
        <color theme="1"/>
        <rFont val="Calibri"/>
        <family val="2"/>
        <scheme val="minor"/>
      </rPr>
      <t>25%</t>
    </r>
    <r>
      <rPr>
        <i/>
        <sz val="11"/>
        <color theme="1"/>
        <rFont val="Calibri"/>
        <family val="2"/>
        <scheme val="minor"/>
      </rPr>
      <t xml:space="preserve"> del monto total transado a través del Sistema Nacional de Compras y Contrataciones Públicas que fue contratado a mipymes, lográndose satisfactoriamente, y por encima del mínimo, la meta semestral pautada, con un </t>
    </r>
    <r>
      <rPr>
        <b/>
        <i/>
        <sz val="11"/>
        <color theme="1"/>
        <rFont val="Calibri"/>
        <family val="2"/>
        <scheme val="minor"/>
      </rPr>
      <t>119.05%</t>
    </r>
    <r>
      <rPr>
        <i/>
        <sz val="11"/>
        <color theme="1"/>
        <rFont val="Calibri"/>
        <family val="2"/>
        <scheme val="minor"/>
      </rPr>
      <t xml:space="preserve"> de logro.                
2. Se programó como ejecución financiera máxima en el </t>
    </r>
    <r>
      <rPr>
        <b/>
        <i/>
        <sz val="11"/>
        <color theme="1"/>
        <rFont val="Calibri"/>
        <family val="2"/>
        <scheme val="minor"/>
      </rPr>
      <t>segundo semestre</t>
    </r>
    <r>
      <rPr>
        <i/>
        <sz val="11"/>
        <color theme="1"/>
        <rFont val="Calibri"/>
        <family val="2"/>
        <scheme val="minor"/>
      </rPr>
      <t xml:space="preserve"> el monto de </t>
    </r>
    <r>
      <rPr>
        <b/>
        <i/>
        <sz val="11"/>
        <color theme="1"/>
        <rFont val="Calibri"/>
        <family val="2"/>
        <scheme val="minor"/>
      </rPr>
      <t>RD$16,296,042.00,</t>
    </r>
    <r>
      <rPr>
        <i/>
        <sz val="11"/>
        <color theme="1"/>
        <rFont val="Calibri"/>
        <family val="2"/>
        <scheme val="minor"/>
      </rPr>
      <t xml:space="preserve"> </t>
    </r>
    <r>
      <rPr>
        <b/>
        <i/>
        <sz val="11"/>
        <color theme="1"/>
        <rFont val="Calibri"/>
        <family val="2"/>
        <scheme val="minor"/>
      </rPr>
      <t>ejecutándose RD$ 12,992,535.60</t>
    </r>
    <r>
      <rPr>
        <i/>
        <sz val="11"/>
        <color theme="1"/>
        <rFont val="Calibri"/>
        <family val="2"/>
        <scheme val="minor"/>
      </rPr>
      <t>. Lo que representa una ejecución financiera del</t>
    </r>
    <r>
      <rPr>
        <b/>
        <i/>
        <sz val="11"/>
        <color theme="1"/>
        <rFont val="Calibri"/>
        <family val="2"/>
        <scheme val="minor"/>
      </rPr>
      <t xml:space="preserve"> 79.73% </t>
    </r>
    <r>
      <rPr>
        <i/>
        <sz val="11"/>
        <color theme="1"/>
        <rFont val="Calibri"/>
        <family val="2"/>
        <scheme val="minor"/>
      </rPr>
      <t>respecto de lo programado para el segundo semestre del 2021.</t>
    </r>
  </si>
  <si>
    <t>1. Respecto del logro por encima de la meta en la ejecución física este se debió a que se había proyectado la meta anual y las trimestrales en base al histórico de años anteriores, y esta tendencia indicaba que durante el segundo semestre el porcentaje del monto transado a mipymes a través del Portal Transaccional del SNCCP disminuía respecto de otros periodos. Sin embargo, en este año 2021 las instituciones del Estado, contrario a la tendencia de años anteriores, cumplieron por encima de los esperado con el requerimiento de la ley de contratación a MIPYME de al menos el 15%, en parte dado el mayor seguimiento y mejora en el esquema monitoreo del sistema por el órgano rector, así como la curva de aprendiaje/adaptación de las instituciones.
2. Entre el monto programado versus el ejecutado existen diferencias en el periodo indicado por temas de controles en los contatos y los procesos en curso. De igual modo, la insitución se vió en la necesidad de hacer una disminucion presupuestaria para cubrir otros procesos que no tenían recursos.</t>
  </si>
  <si>
    <r>
      <t xml:space="preserve">1. Respecto del logro por encima de la meta en la ejecución física en el segundo semestre se debió al aumento en la ejecución de procesos de contrataciones que ocurre en esta etapa del año, pues se ejecutan más proceso de compras y contrataciones en el tercer y cuarto trimestre que en los primeros trimestres del año. Procesos que estaban contemplados en los planes anuales de compras de las instituciones públicas y que no se ejecutaron en el primer semestre del año se empiezan a ejecutar en el segundo semestre, este incremento apoya un mejor cumplimiento con el % del monto que se contrata a mujeres y mipymes de mujeres. 
</t>
    </r>
    <r>
      <rPr>
        <i/>
        <sz val="11"/>
        <rFont val="Calibri"/>
        <family val="2"/>
        <scheme val="minor"/>
      </rPr>
      <t xml:space="preserve">
2. Se realizó una modificación para la ejecución del producto debido a la falta de disponibilidad de las cuentas objetales necesarias para estos procesos. Asimismo, la insitución se vió en la necesidad de hacer una disminucion presupuestaria para cubrir otros procesos que no tenían recursos.</t>
    </r>
  </si>
  <si>
    <r>
      <t xml:space="preserve">1. En la </t>
    </r>
    <r>
      <rPr>
        <b/>
        <i/>
        <sz val="11"/>
        <color theme="1"/>
        <rFont val="Calibri"/>
        <family val="2"/>
        <scheme val="minor"/>
      </rPr>
      <t>programación física</t>
    </r>
    <r>
      <rPr>
        <i/>
        <sz val="11"/>
        <color theme="1"/>
        <rFont val="Calibri"/>
        <family val="2"/>
        <scheme val="minor"/>
      </rPr>
      <t xml:space="preserve"> esperabamos para el </t>
    </r>
    <r>
      <rPr>
        <b/>
        <i/>
        <sz val="11"/>
        <color theme="1"/>
        <rFont val="Calibri"/>
        <family val="2"/>
        <scheme val="minor"/>
      </rPr>
      <t>segundo semestre</t>
    </r>
    <r>
      <rPr>
        <i/>
        <sz val="11"/>
        <color theme="1"/>
        <rFont val="Calibri"/>
        <family val="2"/>
        <scheme val="minor"/>
      </rPr>
      <t xml:space="preserve"> que al menos el 16% (16% o más) del monto transado a través del Portal Transaccional del SNCCP fuese contratado a las mujeres y MIPYME de mujeres. El </t>
    </r>
    <r>
      <rPr>
        <b/>
        <i/>
        <sz val="11"/>
        <color theme="1"/>
        <rFont val="Calibri"/>
        <family val="2"/>
        <scheme val="minor"/>
      </rPr>
      <t>logro</t>
    </r>
    <r>
      <rPr>
        <i/>
        <sz val="11"/>
        <color theme="1"/>
        <rFont val="Calibri"/>
        <family val="2"/>
        <scheme val="minor"/>
      </rPr>
      <t xml:space="preserve"> en el </t>
    </r>
    <r>
      <rPr>
        <b/>
        <i/>
        <sz val="11"/>
        <color theme="1"/>
        <rFont val="Calibri"/>
        <family val="2"/>
        <scheme val="minor"/>
      </rPr>
      <t xml:space="preserve">segundo semestre </t>
    </r>
    <r>
      <rPr>
        <i/>
        <sz val="11"/>
        <color theme="1"/>
        <rFont val="Calibri"/>
        <family val="2"/>
        <scheme val="minor"/>
      </rPr>
      <t>del 2021 es un</t>
    </r>
    <r>
      <rPr>
        <b/>
        <i/>
        <sz val="11"/>
        <color theme="1"/>
        <rFont val="Calibri"/>
        <family val="2"/>
        <scheme val="minor"/>
      </rPr>
      <t xml:space="preserve"> 21%</t>
    </r>
    <r>
      <rPr>
        <i/>
        <sz val="11"/>
        <color theme="1"/>
        <rFont val="Calibri"/>
        <family val="2"/>
        <scheme val="minor"/>
      </rPr>
      <t xml:space="preserve"> del monto total transado a través del Sistema Nacional de Compras y Contrataciones Públicas que fue contratado a mujeres y mipymes de mujeres, lográndose satisfactoriamente, y por encima del mínimo, la meta semestral pautada, con un </t>
    </r>
    <r>
      <rPr>
        <b/>
        <i/>
        <sz val="11"/>
        <color theme="1"/>
        <rFont val="Calibri"/>
        <family val="2"/>
        <scheme val="minor"/>
      </rPr>
      <t>131.25%</t>
    </r>
    <r>
      <rPr>
        <i/>
        <sz val="11"/>
        <color theme="1"/>
        <rFont val="Calibri"/>
        <family val="2"/>
        <scheme val="minor"/>
      </rPr>
      <t xml:space="preserve"> de logro.                
2. Se </t>
    </r>
    <r>
      <rPr>
        <b/>
        <i/>
        <sz val="11"/>
        <color theme="1"/>
        <rFont val="Calibri"/>
        <family val="2"/>
        <scheme val="minor"/>
      </rPr>
      <t>programó</t>
    </r>
    <r>
      <rPr>
        <i/>
        <sz val="11"/>
        <color theme="1"/>
        <rFont val="Calibri"/>
        <family val="2"/>
        <scheme val="minor"/>
      </rPr>
      <t xml:space="preserve"> como ejecución financiera máxima en el</t>
    </r>
    <r>
      <rPr>
        <b/>
        <i/>
        <sz val="11"/>
        <color theme="1"/>
        <rFont val="Calibri"/>
        <family val="2"/>
        <scheme val="minor"/>
      </rPr>
      <t xml:space="preserve"> segundo semestre</t>
    </r>
    <r>
      <rPr>
        <i/>
        <sz val="11"/>
        <color theme="1"/>
        <rFont val="Calibri"/>
        <family val="2"/>
        <scheme val="minor"/>
      </rPr>
      <t xml:space="preserve"> el monto de </t>
    </r>
    <r>
      <rPr>
        <b/>
        <i/>
        <sz val="11"/>
        <color theme="1"/>
        <rFont val="Calibri"/>
        <family val="2"/>
        <scheme val="minor"/>
      </rPr>
      <t>RD$855,000.00</t>
    </r>
    <r>
      <rPr>
        <i/>
        <sz val="11"/>
        <color theme="1"/>
        <rFont val="Calibri"/>
        <family val="2"/>
        <scheme val="minor"/>
      </rPr>
      <t>,</t>
    </r>
    <r>
      <rPr>
        <b/>
        <i/>
        <sz val="11"/>
        <color theme="1"/>
        <rFont val="Calibri"/>
        <family val="2"/>
        <scheme val="minor"/>
      </rPr>
      <t xml:space="preserve"> ejecutándose RD$295,780.40</t>
    </r>
    <r>
      <rPr>
        <i/>
        <sz val="11"/>
        <color theme="1"/>
        <rFont val="Calibri"/>
        <family val="2"/>
        <scheme val="minor"/>
      </rPr>
      <t xml:space="preserve">. La cual representa una ejecución financiera del </t>
    </r>
    <r>
      <rPr>
        <b/>
        <i/>
        <sz val="11"/>
        <color theme="1"/>
        <rFont val="Calibri"/>
        <family val="2"/>
        <scheme val="minor"/>
      </rPr>
      <t xml:space="preserve">34.59% </t>
    </r>
    <r>
      <rPr>
        <i/>
        <sz val="11"/>
        <color theme="1"/>
        <rFont val="Calibri"/>
        <family val="2"/>
        <scheme val="minor"/>
      </rPr>
      <t xml:space="preserve">respecto de lo programado para el </t>
    </r>
    <r>
      <rPr>
        <b/>
        <i/>
        <sz val="11"/>
        <color theme="1"/>
        <rFont val="Calibri"/>
        <family val="2"/>
        <scheme val="minor"/>
      </rPr>
      <t>segundo semestre</t>
    </r>
    <r>
      <rPr>
        <i/>
        <sz val="11"/>
        <color theme="1"/>
        <rFont val="Calibri"/>
        <family val="2"/>
        <scheme val="minor"/>
      </rPr>
      <t xml:space="preserve"> del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</si>
</sst>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indexed="81"/>
      <name val="Tahoma"/>
      <family val="2"/>
    </font>
    <font>
      <b/>
      <sz val="9"/>
      <color indexed="81"/>
      <name val="Tahoma"/>
      <family val="2"/>
    </font>
    <font>
      <b/>
      <sz val="9"/>
      <name val="Calibri"/>
      <family val="2"/>
    </font>
    <font>
      <b/>
      <i/>
      <sz val="11"/>
      <color theme="1"/>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5" xfId="0" applyFont="1" applyFill="1" applyBorder="1" applyAlignment="1">
      <alignment horizontal="center" vertical="center"/>
    </xf>
    <xf numFmtId="0" fontId="10" fillId="0" borderId="15" xfId="0" applyFont="1" applyBorder="1" applyAlignment="1" applyProtection="1">
      <alignment horizontal="center" vertical="center" wrapText="1"/>
      <protection locked="0"/>
    </xf>
    <xf numFmtId="0" fontId="15" fillId="8" borderId="21" xfId="0" applyFont="1" applyFill="1" applyBorder="1" applyAlignment="1">
      <alignment horizontal="center" vertical="center" wrapText="1" readingOrder="1"/>
    </xf>
    <xf numFmtId="166" fontId="16" fillId="0" borderId="20" xfId="0" applyNumberFormat="1" applyFont="1" applyBorder="1" applyAlignment="1" applyProtection="1">
      <alignment horizontal="center" vertical="center" wrapText="1" readingOrder="1"/>
      <protection locked="0"/>
    </xf>
    <xf numFmtId="165" fontId="16" fillId="0" borderId="20" xfId="0" applyNumberFormat="1" applyFont="1" applyBorder="1" applyAlignment="1" applyProtection="1">
      <alignment horizontal="center" vertical="center" wrapText="1"/>
      <protection locked="0"/>
    </xf>
    <xf numFmtId="10" fontId="16" fillId="7" borderId="20" xfId="2" applyNumberFormat="1" applyFont="1" applyFill="1" applyBorder="1" applyAlignment="1" applyProtection="1">
      <alignment horizontal="center" vertical="center" wrapText="1" readingOrder="1"/>
      <protection locked="0"/>
    </xf>
    <xf numFmtId="166" fontId="16" fillId="0" borderId="22" xfId="0" applyNumberFormat="1" applyFont="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5"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39" fontId="11" fillId="9" borderId="19" xfId="1" applyNumberFormat="1" applyFont="1" applyFill="1" applyBorder="1" applyAlignment="1" applyProtection="1">
      <alignment vertical="center" wrapText="1" readingOrder="1"/>
      <protection locked="0"/>
    </xf>
    <xf numFmtId="39" fontId="11" fillId="9" borderId="18" xfId="1" applyNumberFormat="1" applyFont="1" applyFill="1" applyBorder="1" applyAlignment="1" applyProtection="1">
      <alignment vertical="center" wrapText="1" readingOrder="1"/>
      <protection locked="0"/>
    </xf>
    <xf numFmtId="0" fontId="16" fillId="0" borderId="22"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24" xfId="0" applyNumberFormat="1" applyFont="1" applyFill="1" applyBorder="1" applyAlignment="1" applyProtection="1">
      <alignment vertical="center" wrapText="1"/>
      <protection locked="0"/>
    </xf>
    <xf numFmtId="166" fontId="16" fillId="0" borderId="24" xfId="0" applyNumberFormat="1" applyFont="1" applyFill="1" applyBorder="1" applyAlignment="1" applyProtection="1">
      <alignment horizontal="center" vertical="center" wrapText="1" readingOrder="1"/>
      <protection locked="0"/>
    </xf>
    <xf numFmtId="166" fontId="16" fillId="0" borderId="21" xfId="0" applyNumberFormat="1" applyFont="1" applyBorder="1" applyAlignment="1" applyProtection="1">
      <alignment horizontal="center" vertical="center" wrapText="1" readingOrder="1"/>
      <protection locked="0"/>
    </xf>
    <xf numFmtId="166" fontId="16" fillId="0" borderId="21" xfId="0" applyNumberFormat="1" applyFont="1" applyFill="1" applyBorder="1" applyAlignment="1" applyProtection="1">
      <alignment horizontal="center" vertical="center" wrapText="1" readingOrder="1"/>
      <protection locked="0"/>
    </xf>
    <xf numFmtId="0" fontId="9" fillId="0" borderId="1"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2" fontId="16" fillId="0" borderId="22" xfId="0" applyNumberFormat="1" applyFont="1" applyBorder="1" applyAlignment="1" applyProtection="1">
      <alignment horizontal="center" vertical="center" wrapText="1" readingOrder="1"/>
      <protection locked="0"/>
    </xf>
    <xf numFmtId="2" fontId="16" fillId="0" borderId="24" xfId="0" applyNumberFormat="1" applyFont="1" applyBorder="1" applyAlignment="1" applyProtection="1">
      <alignment horizontal="center" vertical="center" wrapText="1" readingOrder="1"/>
      <protection locked="0"/>
    </xf>
    <xf numFmtId="0" fontId="10" fillId="6"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49" fontId="20" fillId="0" borderId="15" xfId="0" quotePrefix="1" applyNumberFormat="1" applyFont="1" applyBorder="1" applyAlignment="1" applyProtection="1">
      <alignment horizontal="left" vertical="center" wrapText="1"/>
      <protection locked="0"/>
    </xf>
    <xf numFmtId="49" fontId="20" fillId="0" borderId="16" xfId="0" quotePrefix="1" applyNumberFormat="1"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9" borderId="20" xfId="0" applyFont="1" applyFill="1" applyBorder="1" applyAlignment="1" applyProtection="1">
      <alignment horizontal="left" vertical="center" wrapText="1"/>
      <protection locked="0"/>
    </xf>
    <xf numFmtId="0" fontId="14" fillId="8" borderId="20" xfId="0" applyFont="1" applyFill="1" applyBorder="1" applyAlignment="1">
      <alignment horizontal="center" vertical="center" wrapText="1" readingOrder="1"/>
    </xf>
    <xf numFmtId="0" fontId="11" fillId="6" borderId="20" xfId="0" applyFont="1" applyFill="1" applyBorder="1" applyAlignment="1">
      <alignment vertical="top" wrapText="1"/>
    </xf>
    <xf numFmtId="0" fontId="13" fillId="6" borderId="18" xfId="0" applyFont="1" applyFill="1" applyBorder="1" applyAlignment="1">
      <alignment horizontal="center" vertical="center" wrapText="1" readingOrder="1"/>
    </xf>
    <xf numFmtId="0" fontId="13" fillId="6" borderId="19"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8" fillId="0" borderId="0" xfId="0" applyFont="1" applyAlignment="1">
      <alignment horizontal="left" vertical="center" wrapText="1"/>
    </xf>
    <xf numFmtId="0" fontId="21" fillId="9" borderId="24" xfId="0" applyFont="1" applyFill="1" applyBorder="1" applyAlignment="1" applyProtection="1">
      <alignment horizontal="left" vertical="center" wrapText="1"/>
      <protection locked="0"/>
    </xf>
    <xf numFmtId="0" fontId="26" fillId="0" borderId="25" xfId="0" applyFont="1" applyBorder="1" applyAlignment="1" applyProtection="1">
      <alignment horizontal="left" vertical="center" wrapText="1"/>
      <protection locked="0"/>
    </xf>
    <xf numFmtId="0" fontId="26" fillId="0" borderId="27" xfId="0" applyFont="1" applyBorder="1" applyAlignment="1" applyProtection="1">
      <alignment horizontal="left" vertical="center" wrapText="1"/>
      <protection locked="0"/>
    </xf>
    <xf numFmtId="0" fontId="21" fillId="9" borderId="26" xfId="0" applyFont="1" applyFill="1" applyBorder="1" applyAlignment="1" applyProtection="1">
      <alignment horizontal="left" vertical="center" wrapText="1"/>
      <protection locked="0"/>
    </xf>
    <xf numFmtId="0" fontId="21" fillId="9" borderId="28" xfId="0" applyFont="1" applyFill="1" applyBorder="1" applyAlignment="1" applyProtection="1">
      <alignment horizontal="left" vertical="center" wrapText="1"/>
      <protection locked="0"/>
    </xf>
    <xf numFmtId="0" fontId="21" fillId="0" borderId="20" xfId="0" applyFont="1" applyBorder="1" applyAlignment="1" applyProtection="1">
      <alignment horizontal="left" vertical="top" wrapText="1"/>
      <protection locked="0"/>
    </xf>
    <xf numFmtId="0" fontId="21" fillId="9" borderId="10" xfId="0" applyFont="1" applyFill="1" applyBorder="1" applyAlignment="1" applyProtection="1">
      <alignment horizontal="left" vertical="center" wrapText="1"/>
      <protection locked="0"/>
    </xf>
    <xf numFmtId="0" fontId="21" fillId="9" borderId="11" xfId="0" applyFont="1" applyFill="1" applyBorder="1" applyAlignment="1" applyProtection="1">
      <alignment horizontal="left" vertical="center" wrapText="1"/>
      <protection locked="0"/>
    </xf>
    <xf numFmtId="39" fontId="11" fillId="9" borderId="20" xfId="1" applyNumberFormat="1" applyFont="1" applyFill="1" applyBorder="1" applyAlignment="1" applyProtection="1">
      <alignment horizontal="center" vertical="center" wrapText="1" readingOrder="1"/>
      <protection locked="0"/>
    </xf>
    <xf numFmtId="10" fontId="11" fillId="7" borderId="20" xfId="2" applyNumberFormat="1" applyFont="1" applyFill="1" applyBorder="1" applyAlignment="1" applyProtection="1">
      <alignment horizontal="center" vertical="center" wrapText="1" readingOrder="1"/>
    </xf>
    <xf numFmtId="0" fontId="26" fillId="0" borderId="29" xfId="0" applyFont="1" applyBorder="1" applyAlignment="1" applyProtection="1">
      <alignment horizontal="left" vertical="center" wrapText="1"/>
      <protection locked="0"/>
    </xf>
    <xf numFmtId="0" fontId="27" fillId="9" borderId="30" xfId="0" applyFont="1" applyFill="1" applyBorder="1" applyAlignment="1" applyProtection="1">
      <alignment horizontal="left" vertical="center" wrapText="1"/>
      <protection locked="0"/>
    </xf>
    <xf numFmtId="0" fontId="0" fillId="0" borderId="1" xfId="0"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3" borderId="5" xfId="0" applyFill="1" applyBorder="1" applyAlignment="1">
      <alignment horizontal="center"/>
    </xf>
    <xf numFmtId="0" fontId="0" fillId="3" borderId="0" xfId="0" applyFill="1" applyBorder="1" applyAlignment="1">
      <alignment horizontal="center"/>
    </xf>
    <xf numFmtId="0" fontId="0" fillId="3" borderId="6" xfId="0" applyFill="1" applyBorder="1" applyAlignment="1">
      <alignment horizontal="center"/>
    </xf>
    <xf numFmtId="0" fontId="7" fillId="4" borderId="5" xfId="0" applyFont="1" applyFill="1" applyBorder="1" applyAlignment="1">
      <alignment horizontal="left" vertical="center"/>
    </xf>
    <xf numFmtId="0" fontId="7" fillId="4" borderId="0" xfId="0" applyFont="1" applyFill="1" applyBorder="1" applyAlignment="1">
      <alignment horizontal="left" vertical="center"/>
    </xf>
    <xf numFmtId="0" fontId="7" fillId="4" borderId="6" xfId="0" applyFont="1" applyFill="1" applyBorder="1" applyAlignment="1">
      <alignment horizontal="left" vertical="center"/>
    </xf>
    <xf numFmtId="0" fontId="8" fillId="5" borderId="5" xfId="0" applyFont="1" applyFill="1" applyBorder="1" applyAlignment="1">
      <alignment horizontal="left" vertical="center"/>
    </xf>
    <xf numFmtId="0" fontId="8" fillId="5" borderId="0" xfId="0" applyFont="1" applyFill="1" applyBorder="1" applyAlignment="1">
      <alignment horizontal="left" vertical="center"/>
    </xf>
    <xf numFmtId="0" fontId="8" fillId="5" borderId="6" xfId="0" applyFont="1" applyFill="1" applyBorder="1" applyAlignment="1">
      <alignment horizontal="left" vertical="center"/>
    </xf>
    <xf numFmtId="0" fontId="9" fillId="0" borderId="5" xfId="0" applyFont="1" applyBorder="1" applyAlignment="1">
      <alignment vertical="center"/>
    </xf>
    <xf numFmtId="49" fontId="20" fillId="0" borderId="32" xfId="0" quotePrefix="1" applyNumberFormat="1" applyFont="1" applyBorder="1" applyAlignment="1" applyProtection="1">
      <alignment horizontal="left" vertical="center" wrapText="1"/>
      <protection locked="0"/>
    </xf>
    <xf numFmtId="0" fontId="2" fillId="0" borderId="5" xfId="0" applyFont="1" applyBorder="1"/>
    <xf numFmtId="0" fontId="21" fillId="0" borderId="6" xfId="0" applyFont="1" applyBorder="1" applyAlignment="1" applyProtection="1">
      <alignment horizontal="left" vertical="center" wrapText="1"/>
      <protection locked="0"/>
    </xf>
    <xf numFmtId="0" fontId="10" fillId="6" borderId="33" xfId="0" applyFont="1" applyFill="1" applyBorder="1" applyAlignment="1">
      <alignment horizontal="center" vertical="center" wrapText="1"/>
    </xf>
    <xf numFmtId="0" fontId="21" fillId="0" borderId="34" xfId="0" applyFont="1" applyBorder="1" applyAlignment="1" applyProtection="1">
      <alignment horizontal="left" vertical="center" wrapText="1"/>
      <protection locked="0"/>
    </xf>
    <xf numFmtId="0" fontId="9" fillId="0" borderId="5" xfId="0" applyFont="1" applyBorder="1" applyAlignment="1">
      <alignment vertical="center" wrapText="1"/>
    </xf>
    <xf numFmtId="0" fontId="21" fillId="9" borderId="34" xfId="0" applyFont="1" applyFill="1" applyBorder="1" applyAlignment="1" applyProtection="1">
      <alignment horizontal="left" vertical="center" wrapText="1"/>
      <protection locked="0"/>
    </xf>
    <xf numFmtId="0" fontId="21" fillId="9" borderId="35" xfId="0" applyFont="1" applyFill="1" applyBorder="1" applyAlignment="1" applyProtection="1">
      <alignment horizontal="left" vertical="center" wrapText="1"/>
      <protection locked="0"/>
    </xf>
    <xf numFmtId="0" fontId="13" fillId="6" borderId="3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39" fontId="11" fillId="9" borderId="38" xfId="1" applyNumberFormat="1" applyFont="1" applyFill="1" applyBorder="1" applyAlignment="1" applyProtection="1">
      <alignment horizontal="center" vertical="center" wrapText="1" readingOrder="1"/>
      <protection locked="0"/>
    </xf>
    <xf numFmtId="0" fontId="11" fillId="9" borderId="0" xfId="0" applyFont="1" applyFill="1" applyBorder="1" applyProtection="1">
      <protection locked="0"/>
    </xf>
    <xf numFmtId="10" fontId="11" fillId="7" borderId="34" xfId="2" applyNumberFormat="1" applyFont="1" applyFill="1" applyBorder="1" applyAlignment="1" applyProtection="1">
      <alignment horizontal="center" vertical="center" wrapText="1" readingOrder="1"/>
    </xf>
    <xf numFmtId="0" fontId="0" fillId="0" borderId="5" xfId="0" applyBorder="1"/>
    <xf numFmtId="0" fontId="0" fillId="0" borderId="0" xfId="0" applyBorder="1"/>
    <xf numFmtId="0" fontId="11" fillId="6" borderId="34" xfId="0" applyFont="1" applyFill="1" applyBorder="1" applyAlignment="1">
      <alignment vertical="top" wrapText="1"/>
    </xf>
    <xf numFmtId="0" fontId="15" fillId="8" borderId="39" xfId="0" applyFont="1" applyFill="1" applyBorder="1" applyAlignment="1">
      <alignment horizontal="center" vertical="center" wrapText="1" readingOrder="1"/>
    </xf>
    <xf numFmtId="0" fontId="15" fillId="8" borderId="40" xfId="0" applyFont="1" applyFill="1" applyBorder="1" applyAlignment="1">
      <alignment horizontal="center" vertical="center" wrapText="1" readingOrder="1"/>
    </xf>
    <xf numFmtId="0" fontId="16" fillId="0" borderId="41" xfId="0" applyFont="1" applyBorder="1" applyAlignment="1" applyProtection="1">
      <alignment vertical="center" wrapText="1"/>
      <protection locked="0"/>
    </xf>
    <xf numFmtId="167" fontId="16" fillId="7" borderId="34" xfId="0" applyNumberFormat="1" applyFont="1" applyFill="1" applyBorder="1" applyAlignment="1" applyProtection="1">
      <alignment horizontal="center" vertical="center" wrapText="1" readingOrder="1"/>
      <protection locked="0"/>
    </xf>
    <xf numFmtId="0" fontId="16" fillId="0" borderId="38" xfId="0" applyFont="1" applyBorder="1" applyAlignment="1" applyProtection="1">
      <alignment vertical="center" wrapText="1"/>
      <protection locked="0"/>
    </xf>
    <xf numFmtId="0" fontId="16" fillId="0" borderId="42" xfId="0" applyNumberFormat="1" applyFont="1" applyFill="1" applyBorder="1" applyAlignment="1" applyProtection="1">
      <alignment vertical="center" wrapText="1"/>
      <protection locked="0"/>
    </xf>
    <xf numFmtId="0" fontId="21" fillId="0" borderId="34" xfId="0" applyFont="1" applyBorder="1" applyAlignment="1" applyProtection="1">
      <alignment horizontal="left" vertical="top" wrapText="1"/>
      <protection locked="0"/>
    </xf>
    <xf numFmtId="0" fontId="26" fillId="0" borderId="43" xfId="0" applyFont="1" applyBorder="1" applyAlignment="1" applyProtection="1">
      <alignment horizontal="left" vertical="center" wrapText="1"/>
      <protection locked="0"/>
    </xf>
    <xf numFmtId="0" fontId="27" fillId="9" borderId="44" xfId="0" applyFont="1" applyFill="1" applyBorder="1" applyAlignment="1" applyProtection="1">
      <alignment horizontal="left" vertical="center" wrapText="1"/>
      <protection locked="0"/>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21" fillId="0" borderId="9"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IF(H29&gt;0,H29/C29,0)</calculatedColumnFormula>
    </tableColumn>
    <tableColumn id="8" name="Financiero _x000a_(%) _x000a_H=F/D" dataDxfId="0">
      <calculatedColumnFormula>IF(#REF!&gt;0,#REF!/D29,0)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topLeftCell="A37" zoomScale="85" zoomScaleNormal="78" zoomScaleSheetLayoutView="85" workbookViewId="0">
      <selection activeCell="B45" sqref="B45:J45"/>
    </sheetView>
  </sheetViews>
  <sheetFormatPr baseColWidth="10" defaultRowHeight="14.6" x14ac:dyDescent="0.4"/>
  <cols>
    <col min="1" max="1" width="23" style="4" customWidth="1"/>
    <col min="2" max="2" width="20.61328125" style="4" customWidth="1"/>
    <col min="3" max="10" width="14.69140625" style="4" customWidth="1"/>
    <col min="11" max="11" width="11.4609375" style="4"/>
  </cols>
  <sheetData>
    <row r="1" spans="1:11" ht="21" thickBot="1" x14ac:dyDescent="0.45">
      <c r="A1" s="12"/>
      <c r="B1" s="33" t="s">
        <v>49</v>
      </c>
      <c r="C1" s="34"/>
      <c r="D1" s="34"/>
      <c r="E1" s="34"/>
      <c r="F1" s="34"/>
      <c r="G1" s="34"/>
      <c r="H1" s="34"/>
      <c r="I1" s="34"/>
      <c r="J1" s="35"/>
      <c r="K1" s="1"/>
    </row>
    <row r="2" spans="1:11" ht="21" thickBot="1" x14ac:dyDescent="0.45">
      <c r="A2" s="13"/>
      <c r="B2" s="36" t="s">
        <v>0</v>
      </c>
      <c r="C2" s="37"/>
      <c r="D2" s="36" t="s">
        <v>1</v>
      </c>
      <c r="E2" s="37"/>
      <c r="F2" s="37"/>
      <c r="G2" s="37"/>
      <c r="H2" s="38"/>
      <c r="I2" s="2" t="s">
        <v>2</v>
      </c>
      <c r="J2" s="3" t="s">
        <v>3</v>
      </c>
      <c r="K2" s="1"/>
    </row>
    <row r="3" spans="1:11" ht="21" thickBot="1" x14ac:dyDescent="0.45">
      <c r="A3" s="14"/>
      <c r="B3" s="39" t="s">
        <v>4</v>
      </c>
      <c r="C3" s="40"/>
      <c r="D3" s="39"/>
      <c r="E3" s="40"/>
      <c r="F3" s="40"/>
      <c r="G3" s="40"/>
      <c r="H3" s="41"/>
      <c r="I3" s="17"/>
      <c r="J3" s="18"/>
      <c r="K3" s="1"/>
    </row>
    <row r="4" spans="1:11" x14ac:dyDescent="0.4">
      <c r="A4" s="66"/>
      <c r="B4" s="42"/>
      <c r="C4" s="42"/>
      <c r="D4" s="67"/>
      <c r="E4" s="67"/>
      <c r="F4" s="67"/>
      <c r="G4" s="67"/>
      <c r="H4" s="67"/>
      <c r="I4" s="42"/>
      <c r="J4" s="68"/>
      <c r="K4" s="1"/>
    </row>
    <row r="5" spans="1:11" ht="3" customHeight="1" x14ac:dyDescent="0.4">
      <c r="A5" s="69"/>
      <c r="B5" s="70"/>
      <c r="C5" s="70"/>
      <c r="D5" s="70"/>
      <c r="E5" s="70"/>
      <c r="F5" s="70"/>
      <c r="G5" s="70"/>
      <c r="H5" s="70"/>
      <c r="I5" s="70"/>
      <c r="J5" s="71"/>
      <c r="K5" s="1"/>
    </row>
    <row r="6" spans="1:11" ht="15.9" x14ac:dyDescent="0.4">
      <c r="A6" s="72" t="s">
        <v>5</v>
      </c>
      <c r="B6" s="73"/>
      <c r="C6" s="73"/>
      <c r="D6" s="73"/>
      <c r="E6" s="73"/>
      <c r="F6" s="73"/>
      <c r="G6" s="73"/>
      <c r="H6" s="73"/>
      <c r="I6" s="73"/>
      <c r="J6" s="74"/>
      <c r="K6" s="1"/>
    </row>
    <row r="7" spans="1:11" ht="15.9" x14ac:dyDescent="0.4">
      <c r="A7" s="75" t="s">
        <v>6</v>
      </c>
      <c r="B7" s="76"/>
      <c r="C7" s="76"/>
      <c r="D7" s="76"/>
      <c r="E7" s="76"/>
      <c r="F7" s="76"/>
      <c r="G7" s="76"/>
      <c r="H7" s="76"/>
      <c r="I7" s="76"/>
      <c r="J7" s="77"/>
      <c r="K7" s="1"/>
    </row>
    <row r="8" spans="1:11" ht="14.6" customHeight="1" x14ac:dyDescent="0.4">
      <c r="A8" s="78" t="s">
        <v>7</v>
      </c>
      <c r="B8" s="43" t="s">
        <v>50</v>
      </c>
      <c r="C8" s="44"/>
      <c r="D8" s="44"/>
      <c r="E8" s="44"/>
      <c r="F8" s="44"/>
      <c r="G8" s="44"/>
      <c r="H8" s="44"/>
      <c r="I8" s="44"/>
      <c r="J8" s="79"/>
      <c r="K8" s="1"/>
    </row>
    <row r="9" spans="1:11" ht="15" customHeight="1" x14ac:dyDescent="0.4">
      <c r="A9" s="80" t="s">
        <v>36</v>
      </c>
      <c r="B9" s="43" t="s">
        <v>51</v>
      </c>
      <c r="C9" s="44"/>
      <c r="D9" s="44"/>
      <c r="E9" s="44"/>
      <c r="F9" s="44"/>
      <c r="G9" s="44"/>
      <c r="H9" s="44"/>
      <c r="I9" s="44"/>
      <c r="J9" s="79"/>
      <c r="K9" s="1"/>
    </row>
    <row r="10" spans="1:11" ht="14.6" customHeight="1" x14ac:dyDescent="0.4">
      <c r="A10" s="80" t="s">
        <v>37</v>
      </c>
      <c r="B10" s="43" t="s">
        <v>52</v>
      </c>
      <c r="C10" s="44"/>
      <c r="D10" s="44"/>
      <c r="E10" s="44"/>
      <c r="F10" s="44"/>
      <c r="G10" s="44"/>
      <c r="H10" s="44"/>
      <c r="I10" s="44"/>
      <c r="J10" s="79"/>
      <c r="K10" s="1"/>
    </row>
    <row r="11" spans="1:11" ht="45.9" customHeight="1" x14ac:dyDescent="0.4">
      <c r="A11" s="78" t="s">
        <v>8</v>
      </c>
      <c r="B11" s="45" t="s">
        <v>74</v>
      </c>
      <c r="C11" s="45"/>
      <c r="D11" s="45"/>
      <c r="E11" s="45"/>
      <c r="F11" s="45"/>
      <c r="G11" s="45"/>
      <c r="H11" s="45"/>
      <c r="I11" s="45"/>
      <c r="J11" s="81"/>
    </row>
    <row r="12" spans="1:11" ht="39.450000000000003" customHeight="1" x14ac:dyDescent="0.4">
      <c r="A12" s="78" t="s">
        <v>9</v>
      </c>
      <c r="B12" s="45" t="s">
        <v>75</v>
      </c>
      <c r="C12" s="45"/>
      <c r="D12" s="45"/>
      <c r="E12" s="45"/>
      <c r="F12" s="45"/>
      <c r="G12" s="45"/>
      <c r="H12" s="45"/>
      <c r="I12" s="45"/>
      <c r="J12" s="81"/>
    </row>
    <row r="13" spans="1:11" ht="15.9" x14ac:dyDescent="0.4">
      <c r="A13" s="72" t="s">
        <v>10</v>
      </c>
      <c r="B13" s="73"/>
      <c r="C13" s="73"/>
      <c r="D13" s="73"/>
      <c r="E13" s="73"/>
      <c r="F13" s="73"/>
      <c r="G13" s="73"/>
      <c r="H13" s="73"/>
      <c r="I13" s="73"/>
      <c r="J13" s="74"/>
    </row>
    <row r="14" spans="1:11" ht="27.75" customHeight="1" x14ac:dyDescent="0.4">
      <c r="A14" s="78" t="s">
        <v>11</v>
      </c>
      <c r="B14" s="15">
        <v>1</v>
      </c>
      <c r="C14" s="32" t="str">
        <f>IFERROR(VLOOKUP(B14,'[1]Validacion datos'!A2:B5,2,FALSE),"")</f>
        <v>DESARROLLO INSTITUCIONAL</v>
      </c>
      <c r="D14" s="32"/>
      <c r="E14" s="32"/>
      <c r="F14" s="32"/>
      <c r="G14" s="32"/>
      <c r="H14" s="32"/>
      <c r="I14" s="32"/>
      <c r="J14" s="82"/>
    </row>
    <row r="15" spans="1:11" ht="26.25" customHeight="1" x14ac:dyDescent="0.4">
      <c r="A15" s="78" t="s">
        <v>12</v>
      </c>
      <c r="B15" s="5">
        <v>1.1000000000000001</v>
      </c>
      <c r="C15" s="32" t="str">
        <f>IFERROR(VLOOKUP(B15,'[1]Validacion datos'!A8:B26,2,FALSE),"")</f>
        <v>Administración pública transparente, eficiente y orientada</v>
      </c>
      <c r="D15" s="32"/>
      <c r="E15" s="32"/>
      <c r="F15" s="32"/>
      <c r="G15" s="32"/>
      <c r="H15" s="32"/>
      <c r="I15" s="32"/>
      <c r="J15" s="82"/>
    </row>
    <row r="16" spans="1:11" ht="30.9" customHeight="1" x14ac:dyDescent="0.4">
      <c r="A16" s="78" t="s">
        <v>13</v>
      </c>
      <c r="B16" s="6" t="s">
        <v>53</v>
      </c>
      <c r="C16" s="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2"/>
      <c r="E16" s="32"/>
      <c r="F16" s="32"/>
      <c r="G16" s="32"/>
      <c r="H16" s="32"/>
      <c r="I16" s="32"/>
      <c r="J16" s="82"/>
    </row>
    <row r="17" spans="1:11" ht="15.9" x14ac:dyDescent="0.4">
      <c r="A17" s="72" t="s">
        <v>14</v>
      </c>
      <c r="B17" s="73"/>
      <c r="C17" s="73"/>
      <c r="D17" s="73"/>
      <c r="E17" s="73"/>
      <c r="F17" s="73"/>
      <c r="G17" s="73"/>
      <c r="H17" s="73"/>
      <c r="I17" s="73"/>
      <c r="J17" s="74"/>
    </row>
    <row r="18" spans="1:11" ht="29.25" customHeight="1" x14ac:dyDescent="0.4">
      <c r="A18" s="78" t="s">
        <v>15</v>
      </c>
      <c r="B18" s="46" t="s">
        <v>54</v>
      </c>
      <c r="C18" s="46"/>
      <c r="D18" s="46"/>
      <c r="E18" s="46"/>
      <c r="F18" s="46"/>
      <c r="G18" s="46"/>
      <c r="H18" s="46"/>
      <c r="I18" s="46"/>
      <c r="J18" s="83"/>
    </row>
    <row r="19" spans="1:11" ht="66.900000000000006" customHeight="1" x14ac:dyDescent="0.4">
      <c r="A19" s="84" t="s">
        <v>16</v>
      </c>
      <c r="B19" s="47" t="s">
        <v>55</v>
      </c>
      <c r="C19" s="47"/>
      <c r="D19" s="47"/>
      <c r="E19" s="47"/>
      <c r="F19" s="47"/>
      <c r="G19" s="47"/>
      <c r="H19" s="47"/>
      <c r="I19" s="47"/>
      <c r="J19" s="85"/>
    </row>
    <row r="20" spans="1:11" ht="24" customHeight="1" x14ac:dyDescent="0.4">
      <c r="A20" s="84" t="s">
        <v>17</v>
      </c>
      <c r="B20" s="47" t="s">
        <v>56</v>
      </c>
      <c r="C20" s="47"/>
      <c r="D20" s="47"/>
      <c r="E20" s="47"/>
      <c r="F20" s="47"/>
      <c r="G20" s="47"/>
      <c r="H20" s="47"/>
      <c r="I20" s="47"/>
      <c r="J20" s="85"/>
    </row>
    <row r="21" spans="1:11" ht="29.6" customHeight="1" thickBot="1" x14ac:dyDescent="0.45">
      <c r="A21" s="84" t="s">
        <v>38</v>
      </c>
      <c r="B21" s="54" t="s">
        <v>57</v>
      </c>
      <c r="C21" s="54"/>
      <c r="D21" s="54"/>
      <c r="E21" s="54"/>
      <c r="F21" s="54"/>
      <c r="G21" s="54"/>
      <c r="H21" s="54"/>
      <c r="I21" s="54"/>
      <c r="J21" s="86"/>
      <c r="K21" s="1"/>
    </row>
    <row r="22" spans="1:11" ht="15.9" x14ac:dyDescent="0.4">
      <c r="A22" s="72" t="s">
        <v>18</v>
      </c>
      <c r="B22" s="73"/>
      <c r="C22" s="73"/>
      <c r="D22" s="73"/>
      <c r="E22" s="73"/>
      <c r="F22" s="73"/>
      <c r="G22" s="73"/>
      <c r="H22" s="73"/>
      <c r="I22" s="73"/>
      <c r="J22" s="74"/>
    </row>
    <row r="23" spans="1:11" ht="15.9" x14ac:dyDescent="0.4">
      <c r="A23" s="75" t="s">
        <v>19</v>
      </c>
      <c r="B23" s="76"/>
      <c r="C23" s="76"/>
      <c r="D23" s="76"/>
      <c r="E23" s="76"/>
      <c r="F23" s="76"/>
      <c r="G23" s="76"/>
      <c r="H23" s="76"/>
      <c r="I23" s="76"/>
      <c r="J23" s="77"/>
      <c r="K23" s="1"/>
    </row>
    <row r="24" spans="1:11" ht="15" customHeight="1" x14ac:dyDescent="0.4">
      <c r="A24" s="87" t="s">
        <v>20</v>
      </c>
      <c r="B24" s="50"/>
      <c r="C24" s="51" t="s">
        <v>21</v>
      </c>
      <c r="D24" s="52"/>
      <c r="E24" s="52"/>
      <c r="F24" s="52" t="s">
        <v>22</v>
      </c>
      <c r="G24" s="52"/>
      <c r="H24" s="50"/>
      <c r="I24" s="51" t="s">
        <v>23</v>
      </c>
      <c r="J24" s="88"/>
    </row>
    <row r="25" spans="1:11" x14ac:dyDescent="0.4">
      <c r="A25" s="89">
        <v>480967816</v>
      </c>
      <c r="B25" s="62"/>
      <c r="C25" s="90"/>
      <c r="D25" s="19">
        <v>531483551.74000001</v>
      </c>
      <c r="E25" s="20"/>
      <c r="F25" s="90"/>
      <c r="G25" s="19">
        <v>478425037.85000002</v>
      </c>
      <c r="H25" s="20"/>
      <c r="I25" s="63">
        <f>G25/D25</f>
        <v>0.90016903869123677</v>
      </c>
      <c r="J25" s="91"/>
    </row>
    <row r="26" spans="1:11" ht="15.9" x14ac:dyDescent="0.4">
      <c r="A26" s="75" t="s">
        <v>24</v>
      </c>
      <c r="B26" s="76"/>
      <c r="C26" s="76"/>
      <c r="D26" s="76"/>
      <c r="E26" s="76"/>
      <c r="F26" s="76"/>
      <c r="G26" s="76"/>
      <c r="H26" s="76"/>
      <c r="I26" s="76"/>
      <c r="J26" s="77"/>
      <c r="K26" s="1"/>
    </row>
    <row r="27" spans="1:11" x14ac:dyDescent="0.4">
      <c r="A27" s="92"/>
      <c r="B27" s="93"/>
      <c r="C27" s="48" t="s">
        <v>48</v>
      </c>
      <c r="D27" s="49"/>
      <c r="E27" s="48" t="s">
        <v>64</v>
      </c>
      <c r="F27" s="49"/>
      <c r="G27" s="48" t="s">
        <v>65</v>
      </c>
      <c r="H27" s="48"/>
      <c r="I27" s="48" t="s">
        <v>25</v>
      </c>
      <c r="J27" s="94"/>
    </row>
    <row r="28" spans="1:11" ht="38.6" x14ac:dyDescent="0.4">
      <c r="A28" s="95" t="s">
        <v>26</v>
      </c>
      <c r="B28" s="7" t="s">
        <v>27</v>
      </c>
      <c r="C28" s="7" t="s">
        <v>39</v>
      </c>
      <c r="D28" s="7" t="s">
        <v>40</v>
      </c>
      <c r="E28" s="7" t="s">
        <v>42</v>
      </c>
      <c r="F28" s="7" t="s">
        <v>43</v>
      </c>
      <c r="G28" s="7" t="s">
        <v>44</v>
      </c>
      <c r="H28" s="7" t="s">
        <v>45</v>
      </c>
      <c r="I28" s="7" t="s">
        <v>46</v>
      </c>
      <c r="J28" s="96" t="s">
        <v>47</v>
      </c>
    </row>
    <row r="29" spans="1:11" ht="125.15" customHeight="1" x14ac:dyDescent="0.4">
      <c r="A29" s="97" t="s">
        <v>59</v>
      </c>
      <c r="B29" s="21" t="s">
        <v>58</v>
      </c>
      <c r="C29" s="30">
        <v>96</v>
      </c>
      <c r="D29" s="11">
        <v>193393504</v>
      </c>
      <c r="E29" s="25">
        <v>98</v>
      </c>
      <c r="F29" s="25">
        <v>130277196</v>
      </c>
      <c r="G29" s="30">
        <v>97</v>
      </c>
      <c r="H29" s="26">
        <v>135230651.19999999</v>
      </c>
      <c r="I29" s="10">
        <f t="shared" ref="I29:J31" si="0">IF(G29&gt;0,G29/E29,0)</f>
        <v>0.98979591836734693</v>
      </c>
      <c r="J29" s="98">
        <f t="shared" si="0"/>
        <v>1.0380224271943954</v>
      </c>
    </row>
    <row r="30" spans="1:11" ht="66.45" customHeight="1" x14ac:dyDescent="0.4">
      <c r="A30" s="99" t="s">
        <v>62</v>
      </c>
      <c r="B30" s="22" t="s">
        <v>60</v>
      </c>
      <c r="C30" s="30">
        <v>21</v>
      </c>
      <c r="D30" s="8">
        <v>22944062</v>
      </c>
      <c r="E30" s="8">
        <v>21</v>
      </c>
      <c r="F30" s="8">
        <v>16296042</v>
      </c>
      <c r="G30" s="30">
        <v>25</v>
      </c>
      <c r="H30" s="9">
        <v>12992535.6</v>
      </c>
      <c r="I30" s="10">
        <f t="shared" si="0"/>
        <v>1.1904761904761905</v>
      </c>
      <c r="J30" s="98">
        <f>IF(H30&gt;0,H30/F30,0)</f>
        <v>0.79728167121807858</v>
      </c>
    </row>
    <row r="31" spans="1:11" ht="118.3" customHeight="1" thickBot="1" x14ac:dyDescent="0.45">
      <c r="A31" s="100" t="s">
        <v>63</v>
      </c>
      <c r="B31" s="23" t="s">
        <v>61</v>
      </c>
      <c r="C31" s="31">
        <v>15</v>
      </c>
      <c r="D31" s="24">
        <v>1205000</v>
      </c>
      <c r="E31" s="11">
        <v>16</v>
      </c>
      <c r="F31" s="11">
        <v>855000</v>
      </c>
      <c r="G31" s="31">
        <v>21</v>
      </c>
      <c r="H31" s="11">
        <v>295780.40000000002</v>
      </c>
      <c r="I31" s="10">
        <f t="shared" si="0"/>
        <v>1.3125</v>
      </c>
      <c r="J31" s="98">
        <f t="shared" si="0"/>
        <v>0.34594198830409362</v>
      </c>
    </row>
    <row r="32" spans="1:11" ht="15.9" x14ac:dyDescent="0.4">
      <c r="A32" s="72" t="s">
        <v>28</v>
      </c>
      <c r="B32" s="73"/>
      <c r="C32" s="73"/>
      <c r="D32" s="73"/>
      <c r="E32" s="73"/>
      <c r="F32" s="73"/>
      <c r="G32" s="73"/>
      <c r="H32" s="73"/>
      <c r="I32" s="73"/>
      <c r="J32" s="74"/>
    </row>
    <row r="33" spans="1:11" ht="16.3" thickBot="1" x14ac:dyDescent="0.45">
      <c r="A33" s="75" t="s">
        <v>29</v>
      </c>
      <c r="B33" s="76"/>
      <c r="C33" s="76"/>
      <c r="D33" s="76"/>
      <c r="E33" s="76"/>
      <c r="F33" s="76"/>
      <c r="G33" s="76"/>
      <c r="H33" s="76"/>
      <c r="I33" s="76"/>
      <c r="J33" s="77"/>
      <c r="K33" s="1"/>
    </row>
    <row r="34" spans="1:11" ht="21.9" customHeight="1" x14ac:dyDescent="0.4">
      <c r="A34" s="27" t="s">
        <v>30</v>
      </c>
      <c r="B34" s="55" t="s">
        <v>66</v>
      </c>
      <c r="C34" s="55"/>
      <c r="D34" s="55"/>
      <c r="E34" s="55"/>
      <c r="F34" s="55"/>
      <c r="G34" s="55"/>
      <c r="H34" s="55"/>
      <c r="I34" s="55"/>
      <c r="J34" s="56"/>
    </row>
    <row r="35" spans="1:11" ht="24.45" customHeight="1" x14ac:dyDescent="0.4">
      <c r="A35" s="28" t="s">
        <v>31</v>
      </c>
      <c r="B35" s="57" t="s">
        <v>67</v>
      </c>
      <c r="C35" s="57"/>
      <c r="D35" s="57"/>
      <c r="E35" s="57"/>
      <c r="F35" s="57"/>
      <c r="G35" s="57"/>
      <c r="H35" s="57"/>
      <c r="I35" s="57"/>
      <c r="J35" s="58"/>
    </row>
    <row r="36" spans="1:11" ht="117.9" customHeight="1" x14ac:dyDescent="0.4">
      <c r="A36" s="28" t="s">
        <v>32</v>
      </c>
      <c r="B36" s="59" t="s">
        <v>72</v>
      </c>
      <c r="C36" s="59"/>
      <c r="D36" s="59"/>
      <c r="E36" s="59"/>
      <c r="F36" s="59"/>
      <c r="G36" s="59"/>
      <c r="H36" s="59"/>
      <c r="I36" s="59"/>
      <c r="J36" s="101"/>
    </row>
    <row r="37" spans="1:11" ht="29.6" thickBot="1" x14ac:dyDescent="0.45">
      <c r="A37" s="29" t="s">
        <v>33</v>
      </c>
      <c r="B37" s="60" t="s">
        <v>73</v>
      </c>
      <c r="C37" s="60"/>
      <c r="D37" s="60"/>
      <c r="E37" s="60"/>
      <c r="F37" s="60"/>
      <c r="G37" s="60"/>
      <c r="H37" s="60"/>
      <c r="I37" s="60"/>
      <c r="J37" s="61"/>
    </row>
    <row r="38" spans="1:11" ht="29.6" customHeight="1" x14ac:dyDescent="0.4">
      <c r="A38" s="27" t="s">
        <v>30</v>
      </c>
      <c r="B38" s="64" t="s">
        <v>68</v>
      </c>
      <c r="C38" s="64"/>
      <c r="D38" s="64"/>
      <c r="E38" s="64"/>
      <c r="F38" s="64"/>
      <c r="G38" s="64"/>
      <c r="H38" s="64"/>
      <c r="I38" s="64"/>
      <c r="J38" s="102"/>
    </row>
    <row r="39" spans="1:11" ht="52.75" customHeight="1" x14ac:dyDescent="0.4">
      <c r="A39" s="28" t="s">
        <v>31</v>
      </c>
      <c r="B39" s="47" t="s">
        <v>69</v>
      </c>
      <c r="C39" s="47"/>
      <c r="D39" s="47"/>
      <c r="E39" s="47"/>
      <c r="F39" s="47"/>
      <c r="G39" s="47"/>
      <c r="H39" s="47"/>
      <c r="I39" s="47"/>
      <c r="J39" s="85"/>
    </row>
    <row r="40" spans="1:11" ht="87.45" customHeight="1" x14ac:dyDescent="0.4">
      <c r="A40" s="28" t="s">
        <v>32</v>
      </c>
      <c r="B40" s="46" t="s">
        <v>76</v>
      </c>
      <c r="C40" s="46"/>
      <c r="D40" s="46"/>
      <c r="E40" s="46"/>
      <c r="F40" s="46"/>
      <c r="G40" s="46"/>
      <c r="H40" s="46"/>
      <c r="I40" s="46"/>
      <c r="J40" s="83"/>
    </row>
    <row r="41" spans="1:11" ht="129" customHeight="1" thickBot="1" x14ac:dyDescent="0.45">
      <c r="A41" s="29" t="s">
        <v>33</v>
      </c>
      <c r="B41" s="65" t="s">
        <v>77</v>
      </c>
      <c r="C41" s="65"/>
      <c r="D41" s="65"/>
      <c r="E41" s="65"/>
      <c r="F41" s="65"/>
      <c r="G41" s="65"/>
      <c r="H41" s="65"/>
      <c r="I41" s="65"/>
      <c r="J41" s="103"/>
    </row>
    <row r="42" spans="1:11" ht="35.15" customHeight="1" x14ac:dyDescent="0.4">
      <c r="A42" s="27" t="s">
        <v>30</v>
      </c>
      <c r="B42" s="64" t="s">
        <v>70</v>
      </c>
      <c r="C42" s="64"/>
      <c r="D42" s="64"/>
      <c r="E42" s="64"/>
      <c r="F42" s="64"/>
      <c r="G42" s="64"/>
      <c r="H42" s="64"/>
      <c r="I42" s="64"/>
      <c r="J42" s="102"/>
    </row>
    <row r="43" spans="1:11" x14ac:dyDescent="0.4">
      <c r="A43" s="28" t="s">
        <v>31</v>
      </c>
      <c r="B43" s="47" t="s">
        <v>71</v>
      </c>
      <c r="C43" s="47"/>
      <c r="D43" s="47"/>
      <c r="E43" s="47"/>
      <c r="F43" s="47"/>
      <c r="G43" s="47"/>
      <c r="H43" s="47"/>
      <c r="I43" s="47"/>
      <c r="J43" s="85"/>
    </row>
    <row r="44" spans="1:11" ht="113.6" customHeight="1" x14ac:dyDescent="0.4">
      <c r="A44" s="28" t="s">
        <v>32</v>
      </c>
      <c r="B44" s="46" t="s">
        <v>79</v>
      </c>
      <c r="C44" s="46"/>
      <c r="D44" s="46"/>
      <c r="E44" s="46"/>
      <c r="F44" s="46"/>
      <c r="G44" s="46"/>
      <c r="H44" s="46"/>
      <c r="I44" s="46"/>
      <c r="J44" s="83"/>
    </row>
    <row r="45" spans="1:11" ht="108.9" customHeight="1" x14ac:dyDescent="0.4">
      <c r="A45" s="28" t="s">
        <v>33</v>
      </c>
      <c r="B45" s="46" t="s">
        <v>78</v>
      </c>
      <c r="C45" s="46"/>
      <c r="D45" s="46"/>
      <c r="E45" s="46"/>
      <c r="F45" s="46"/>
      <c r="G45" s="46"/>
      <c r="H45" s="46"/>
      <c r="I45" s="46"/>
      <c r="J45" s="83"/>
    </row>
    <row r="46" spans="1:11" ht="15.9" x14ac:dyDescent="0.4">
      <c r="A46" s="72" t="s">
        <v>34</v>
      </c>
      <c r="B46" s="73"/>
      <c r="C46" s="73"/>
      <c r="D46" s="73"/>
      <c r="E46" s="73"/>
      <c r="F46" s="73"/>
      <c r="G46" s="73"/>
      <c r="H46" s="73"/>
      <c r="I46" s="73"/>
      <c r="J46" s="74"/>
    </row>
    <row r="47" spans="1:11" ht="15.9" x14ac:dyDescent="0.4">
      <c r="A47" s="104" t="s">
        <v>35</v>
      </c>
      <c r="B47" s="105"/>
      <c r="C47" s="105"/>
      <c r="D47" s="105"/>
      <c r="E47" s="105"/>
      <c r="F47" s="105"/>
      <c r="G47" s="105"/>
      <c r="H47" s="105"/>
      <c r="I47" s="105"/>
      <c r="J47" s="106"/>
      <c r="K47" s="1"/>
    </row>
    <row r="48" spans="1:11" ht="27.75" customHeight="1" thickBot="1" x14ac:dyDescent="0.45">
      <c r="A48" s="107"/>
      <c r="B48" s="108"/>
      <c r="C48" s="108"/>
      <c r="D48" s="108"/>
      <c r="E48" s="108"/>
      <c r="F48" s="108"/>
      <c r="G48" s="108"/>
      <c r="H48" s="108"/>
      <c r="I48" s="108"/>
      <c r="J48" s="109"/>
    </row>
    <row r="49" spans="1:10" ht="20.6" customHeight="1" x14ac:dyDescent="0.4">
      <c r="A49" s="16"/>
      <c r="B49" s="16"/>
      <c r="C49" s="16"/>
      <c r="D49" s="16"/>
      <c r="E49" s="16"/>
      <c r="F49" s="16"/>
      <c r="G49" s="16"/>
      <c r="H49" s="16"/>
      <c r="I49" s="16"/>
      <c r="J49" s="16"/>
    </row>
    <row r="50" spans="1:10" ht="30.75" customHeight="1" x14ac:dyDescent="0.4">
      <c r="A50" s="53" t="s">
        <v>41</v>
      </c>
      <c r="B50" s="53"/>
      <c r="C50" s="53"/>
      <c r="D50" s="53"/>
      <c r="E50" s="53"/>
      <c r="F50" s="53"/>
      <c r="G50" s="53"/>
      <c r="H50" s="53"/>
      <c r="I50" s="53"/>
      <c r="J50" s="53"/>
    </row>
  </sheetData>
  <mergeCells count="54">
    <mergeCell ref="B43:J43"/>
    <mergeCell ref="B38:J38"/>
    <mergeCell ref="B39:J39"/>
    <mergeCell ref="B42:J42"/>
    <mergeCell ref="A46:J46"/>
    <mergeCell ref="B40:J40"/>
    <mergeCell ref="B44:J44"/>
    <mergeCell ref="B45:J45"/>
    <mergeCell ref="B41:J41"/>
    <mergeCell ref="A47:J47"/>
    <mergeCell ref="A48:J48"/>
    <mergeCell ref="A50:J50"/>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 H31"/>
    <dataValidation allowBlank="1" showInputMessage="1" showErrorMessage="1" prompt="Monto presupuestado para el producto" sqref="F28 D28:D31 E30:F31"/>
    <dataValidation allowBlank="1" showInputMessage="1" showErrorMessage="1" prompt="Meta anual del indicador" sqref="E28 C28:C31"/>
    <dataValidation allowBlank="1" showInputMessage="1" showErrorMessage="1" prompt="Nombre del indicador" sqref="B28:B31"/>
    <dataValidation allowBlank="1" showInputMessage="1" showErrorMessage="1" prompt="Nombre de cada producto" sqref="A28:A31"/>
    <dataValidation allowBlank="1" showInputMessage="1" showErrorMessage="1" prompt="¿En qué consiste el programa?" sqref="B19:J19"/>
    <dataValidation allowBlank="1" showInputMessage="1" showErrorMessage="1" prompt="Presupuesto del programa" sqref="G25 D25 A25:B25"/>
    <dataValidation allowBlank="1" showInputMessage="1" showErrorMessage="1" prompt="Oportunidades de mejora identificadas" sqref="A48:J49"/>
    <dataValidation allowBlank="1" showInputMessage="1" showErrorMessage="1" prompt="De existir desvío, explicar razones." sqref="B37:J37 B45 B41:J41"/>
    <dataValidation allowBlank="1" showInputMessage="1" showErrorMessage="1" prompt="1. Describir lo plasmado en el presupuesto_x000a_2. Describir lo alcanzado en términos financieros y de producción " sqref="B36:J36 B40:J40 B44:J44"/>
    <dataValidation allowBlank="1" showInputMessage="1" showErrorMessage="1" prompt="¿En qué consiste el producto? su objetivo" sqref="B35:J35 B39:J39 B43:J43"/>
    <dataValidation allowBlank="1" showInputMessage="1" showErrorMessage="1" prompt="Nombre del producto" sqref="B34:J34 B38:J38 B42:J4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eta alcanzada en el trimestre" sqref="G28 G30:G31 H30"/>
  </dataValidations>
  <pageMargins left="0.70866141732283472" right="0.70866141732283472" top="0.74803149606299213" bottom="0.74803149606299213" header="0.31496062992125984" footer="0.31496062992125984"/>
  <pageSetup scale="55" orientation="portrait" r:id="rId1"/>
  <headerFooter>
    <oddFooter>&amp;C&amp;"+,Normal"&amp;12&amp;P</oddFooter>
  </headerFooter>
  <rowBreaks count="1" manualBreakCount="1">
    <brk id="37" max="16383"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cp:lastModifiedBy>
  <cp:lastPrinted>2022-01-12T18:01:01Z</cp:lastPrinted>
  <dcterms:created xsi:type="dcterms:W3CDTF">2021-03-22T15:50:10Z</dcterms:created>
  <dcterms:modified xsi:type="dcterms:W3CDTF">2022-01-12T18:01:45Z</dcterms:modified>
</cp:coreProperties>
</file>